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заданий'!$A$6:$J$17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  <definedName name="_xlnm.Print_Area" localSheetId="0">'Выполнение заданий'!$A$1:$K$19</definedName>
  </definedNames>
  <calcPr fullCalcOnLoad="1"/>
</workbook>
</file>

<file path=xl/sharedStrings.xml><?xml version="1.0" encoding="utf-8"?>
<sst xmlns="http://schemas.openxmlformats.org/spreadsheetml/2006/main" count="102" uniqueCount="97">
  <si>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</si>
  <si>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</si>
  <si>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</si>
  <si>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</si>
  <si>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</si>
  <si>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</si>
  <si>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</si>
  <si>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</si>
  <si>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06-Биология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</si>
  <si>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</si>
  <si>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</si>
  <si>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</si>
  <si>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</si>
  <si>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</si>
  <si>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</si>
  <si>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</si>
  <si>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</si>
  <si>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</si>
  <si>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</si>
  <si>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</si>
  <si>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</si>
  <si>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</si>
  <si>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</si>
  <si>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</si>
  <si>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</si>
  <si>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</si>
  <si>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</si>
  <si>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</si>
  <si>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Антонова</t>
  </si>
  <si>
    <t>Анна</t>
  </si>
  <si>
    <t>Юрьевна</t>
  </si>
  <si>
    <t>+-+-++--+--+++-+--+--+-++--++---++--</t>
  </si>
  <si>
    <t>01000201</t>
  </si>
  <si>
    <t>0(2)2(3)0(3)0(3)0(3)0(3)</t>
  </si>
  <si>
    <t>Булдакова</t>
  </si>
  <si>
    <t>Светлана</t>
  </si>
  <si>
    <t>Алексеевна</t>
  </si>
  <si>
    <t>+---+--+-++++-++-+-+++-------+--+--+</t>
  </si>
  <si>
    <t>12111001</t>
  </si>
  <si>
    <t>0(2)0(3)2(3)0(3)0(3)2(3)</t>
  </si>
  <si>
    <t>Дюкина</t>
  </si>
  <si>
    <t>Юлия</t>
  </si>
  <si>
    <t>Рашидовна</t>
  </si>
  <si>
    <t>+++++----++-+++++++--+++++--++---+++</t>
  </si>
  <si>
    <t>11020202</t>
  </si>
  <si>
    <t>0(2)1(3)2(3)1(3)0(3)0(3)</t>
  </si>
  <si>
    <t>Елисова</t>
  </si>
  <si>
    <t>Наталия</t>
  </si>
  <si>
    <t>Владимировна</t>
  </si>
  <si>
    <t>----+--+--++++-----++++++-+-------++</t>
  </si>
  <si>
    <t>02100001</t>
  </si>
  <si>
    <t>2(2)0(3)1(3)1(3)0(3)0(3)</t>
  </si>
  <si>
    <t>Елистратова</t>
  </si>
  <si>
    <t>Наталья</t>
  </si>
  <si>
    <t>Валерьевна</t>
  </si>
  <si>
    <t>++--+------+--+---+-+++-+-+-------++</t>
  </si>
  <si>
    <t>22000110</t>
  </si>
  <si>
    <t>1(2)0(3)1(3)0(3)0(3)0(3)</t>
  </si>
  <si>
    <t>Зубаль</t>
  </si>
  <si>
    <t>Екатерина</t>
  </si>
  <si>
    <t>---+---+--+-++++-++--+--++-+--+++--+</t>
  </si>
  <si>
    <t>22021020</t>
  </si>
  <si>
    <t>0(2)0(3)0(3)0(3)1(3)2(3)</t>
  </si>
  <si>
    <t>Малых</t>
  </si>
  <si>
    <t>Александровна</t>
  </si>
  <si>
    <t>+--+--+-++++++--+-+-+++++-++---+-+--</t>
  </si>
  <si>
    <t>11100012</t>
  </si>
  <si>
    <t>0(2)0(3)0(3)1(3)0(3)0(3)</t>
  </si>
  <si>
    <t>Овсюков</t>
  </si>
  <si>
    <t>Кирилл</t>
  </si>
  <si>
    <t>Сергеевич</t>
  </si>
  <si>
    <t>+-+-+-++++++++++-+++++-++---++++-+++</t>
  </si>
  <si>
    <t>11122122</t>
  </si>
  <si>
    <t>1(2)0(3)3(3)1(3)2(3)2(3)</t>
  </si>
  <si>
    <t>Сунцов</t>
  </si>
  <si>
    <t>Александр</t>
  </si>
  <si>
    <t>Юрьевич</t>
  </si>
  <si>
    <t>-+++++-+++-+++-++++-++++-++-++++++--</t>
  </si>
  <si>
    <t>11121212</t>
  </si>
  <si>
    <t>1(2)2(3)3(3)1(3)0(3)0(3)</t>
  </si>
  <si>
    <t>Терехова</t>
  </si>
  <si>
    <t>Алина</t>
  </si>
  <si>
    <t>Павловна</t>
  </si>
  <si>
    <t>+++++-+++---+-+-+++-+++-++---+--+--+</t>
  </si>
  <si>
    <t>02021102</t>
  </si>
  <si>
    <t>0(2)3(3)2(3)0(3)0(3)1(3)</t>
  </si>
  <si>
    <t>Третьякова</t>
  </si>
  <si>
    <t>Виктория</t>
  </si>
  <si>
    <t>Анатолиевна</t>
  </si>
  <si>
    <t>+--++++-+++-+++-+++++++++++++---++--</t>
  </si>
  <si>
    <t>21101012</t>
  </si>
  <si>
    <t>1(2)1(3)3(3)0(3)1(3)0(3)</t>
  </si>
  <si>
    <t>Федорова</t>
  </si>
  <si>
    <t>Николаевна</t>
  </si>
  <si>
    <t>+-++++++-++-++++-+++++++++----+++-+-</t>
  </si>
  <si>
    <t>20121002</t>
  </si>
  <si>
    <t>1(2)2(3)2(3)1(3)0(3)0(3)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</si>
</sst>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 Cyr"/>
      <family val="0"/>
    </font>
    <font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Layout" workbookViewId="0" topLeftCell="A1">
      <selection activeCell="I6" sqref="I6:I18"/>
    </sheetView>
  </sheetViews>
  <sheetFormatPr defaultColWidth="9.00390625" defaultRowHeight="12.75"/>
  <cols>
    <col min="1" max="1" width="4.125" style="0" customWidth="1"/>
    <col min="2" max="2" width="5.25390625" style="0" customWidth="1"/>
    <col min="3" max="3" width="22.25390625" style="0" customWidth="1"/>
    <col min="4" max="4" width="18.875" style="0" customWidth="1"/>
    <col min="5" max="5" width="26.625" style="0" bestFit="1" customWidth="1"/>
    <col min="6" max="6" width="67.875" style="0" customWidth="1"/>
    <col min="7" max="7" width="16.625" style="0" bestFit="1" customWidth="1"/>
    <col min="8" max="8" width="38.625" style="0" bestFit="1" customWidth="1"/>
    <col min="9" max="9" width="20.75390625" style="0" customWidth="1"/>
    <col min="10" max="10" width="9.75390625" style="0" customWidth="1"/>
    <col min="11" max="11" width="10.125" style="0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25.5">
      <c r="B1" s="11" t="str">
        <f>S1_Title</f>
        <v>Протокол проверки результатов Единого государственного экзамена</v>
      </c>
      <c r="C1" s="11"/>
      <c r="D1" s="11"/>
      <c r="E1" s="11"/>
      <c r="F1" s="11"/>
      <c r="G1" s="11"/>
      <c r="H1" s="11"/>
      <c r="I1" s="11"/>
      <c r="J1" s="11"/>
      <c r="K1" s="10"/>
      <c r="L1" s="10"/>
      <c r="M1" s="10"/>
      <c r="N1" s="5"/>
      <c r="O1" s="2"/>
    </row>
    <row r="2" spans="2:15" ht="25.5">
      <c r="B2" s="11" t="str">
        <f>S1_FileName</f>
        <v>18-Удмуртская Республика</v>
      </c>
      <c r="C2" s="11"/>
      <c r="D2" s="11"/>
      <c r="E2" s="11"/>
      <c r="F2" s="11"/>
      <c r="G2" s="11"/>
      <c r="H2" s="11"/>
      <c r="I2" s="11"/>
      <c r="J2" s="11"/>
      <c r="K2" s="10"/>
      <c r="L2" s="10"/>
      <c r="M2" s="10"/>
      <c r="N2" s="5"/>
      <c r="O2" s="2"/>
    </row>
    <row r="3" spans="2:14" ht="25.5">
      <c r="B3" s="11" t="str">
        <f>S1_SubjectCode</f>
        <v>06-Биология</v>
      </c>
      <c r="C3" s="11"/>
      <c r="D3" s="11"/>
      <c r="E3" s="11"/>
      <c r="F3" s="11"/>
      <c r="G3" s="11"/>
      <c r="H3" s="11"/>
      <c r="I3" s="11"/>
      <c r="J3" s="11"/>
      <c r="K3" s="10"/>
      <c r="L3" s="10"/>
      <c r="M3" s="10"/>
      <c r="N3" s="5"/>
    </row>
    <row r="4" spans="2:14" ht="26.25" thickBot="1">
      <c r="B4" s="12" t="s">
        <v>2</v>
      </c>
      <c r="C4" s="12"/>
      <c r="D4" s="12"/>
      <c r="E4" s="12"/>
      <c r="F4" s="12"/>
      <c r="G4" s="12"/>
      <c r="H4" s="12"/>
      <c r="I4" s="12"/>
      <c r="J4" s="13" t="str">
        <f>S1_MinBall</f>
        <v>36</v>
      </c>
      <c r="K4" s="9"/>
      <c r="L4" s="9"/>
      <c r="M4" s="9"/>
      <c r="N4" s="6"/>
    </row>
    <row r="5" spans="2:10" ht="46.5">
      <c r="B5" s="14" t="s">
        <v>1</v>
      </c>
      <c r="C5" s="15" t="str">
        <f>S1_FName4</f>
        <v>Фамилия</v>
      </c>
      <c r="D5" s="15" t="str">
        <f>S1_FName5</f>
        <v>Имя</v>
      </c>
      <c r="E5" s="15" t="str">
        <f>S1_FName6</f>
        <v>Отчество</v>
      </c>
      <c r="F5" s="15" t="str">
        <f>S1_FName10</f>
        <v>Задания типа А</v>
      </c>
      <c r="G5" s="15" t="str">
        <f>S1_FName11</f>
        <v>Задания типа В</v>
      </c>
      <c r="H5" s="15" t="str">
        <f>S1_FName12</f>
        <v>Задания типа C</v>
      </c>
      <c r="I5" s="16" t="str">
        <f>S1_FName18</f>
        <v>Первичный балл</v>
      </c>
      <c r="J5" s="23" t="str">
        <f>S1_FName15</f>
        <v>Балл</v>
      </c>
    </row>
    <row r="6" spans="1:10" ht="23.25">
      <c r="A6" s="4"/>
      <c r="B6" s="17">
        <v>1</v>
      </c>
      <c r="C6" s="18" t="s">
        <v>28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24">
        <v>23</v>
      </c>
      <c r="J6" s="19">
        <v>42</v>
      </c>
    </row>
    <row r="7" spans="1:10" ht="23.25">
      <c r="A7" s="4"/>
      <c r="B7" s="17">
        <v>2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38</v>
      </c>
      <c r="H7" s="18" t="s">
        <v>39</v>
      </c>
      <c r="I7" s="24">
        <v>27</v>
      </c>
      <c r="J7" s="19">
        <v>46</v>
      </c>
    </row>
    <row r="8" spans="1:10" ht="23.25">
      <c r="A8" s="4"/>
      <c r="B8" s="17">
        <v>3</v>
      </c>
      <c r="C8" s="18" t="s">
        <v>40</v>
      </c>
      <c r="D8" s="18" t="s">
        <v>41</v>
      </c>
      <c r="E8" s="18" t="s">
        <v>42</v>
      </c>
      <c r="F8" s="18" t="s">
        <v>43</v>
      </c>
      <c r="G8" s="18" t="s">
        <v>44</v>
      </c>
      <c r="H8" s="18" t="s">
        <v>45</v>
      </c>
      <c r="I8" s="24">
        <v>36</v>
      </c>
      <c r="J8" s="19">
        <v>55</v>
      </c>
    </row>
    <row r="9" spans="1:10" ht="23.25">
      <c r="A9" s="4"/>
      <c r="B9" s="17">
        <v>4</v>
      </c>
      <c r="C9" s="18" t="s">
        <v>46</v>
      </c>
      <c r="D9" s="18" t="s">
        <v>47</v>
      </c>
      <c r="E9" s="18" t="s">
        <v>48</v>
      </c>
      <c r="F9" s="18" t="s">
        <v>49</v>
      </c>
      <c r="G9" s="18" t="s">
        <v>50</v>
      </c>
      <c r="H9" s="18" t="s">
        <v>51</v>
      </c>
      <c r="I9" s="24">
        <v>23</v>
      </c>
      <c r="J9" s="19">
        <v>42</v>
      </c>
    </row>
    <row r="10" spans="1:10" ht="23.25">
      <c r="A10" s="4"/>
      <c r="B10" s="17">
        <v>5</v>
      </c>
      <c r="C10" s="18" t="s">
        <v>52</v>
      </c>
      <c r="D10" s="18" t="s">
        <v>53</v>
      </c>
      <c r="E10" s="18" t="s">
        <v>54</v>
      </c>
      <c r="F10" s="18" t="s">
        <v>55</v>
      </c>
      <c r="G10" s="18" t="s">
        <v>56</v>
      </c>
      <c r="H10" s="18" t="s">
        <v>57</v>
      </c>
      <c r="I10" s="24">
        <v>21</v>
      </c>
      <c r="J10" s="19">
        <v>40</v>
      </c>
    </row>
    <row r="11" spans="1:10" ht="23.25">
      <c r="A11" s="4"/>
      <c r="B11" s="17">
        <v>6</v>
      </c>
      <c r="C11" s="18" t="s">
        <v>58</v>
      </c>
      <c r="D11" s="18" t="s">
        <v>59</v>
      </c>
      <c r="E11" s="18" t="s">
        <v>48</v>
      </c>
      <c r="F11" s="18" t="s">
        <v>60</v>
      </c>
      <c r="G11" s="18" t="s">
        <v>61</v>
      </c>
      <c r="H11" s="18" t="s">
        <v>62</v>
      </c>
      <c r="I11" s="24">
        <v>29</v>
      </c>
      <c r="J11" s="19">
        <v>48</v>
      </c>
    </row>
    <row r="12" spans="1:10" ht="23.25">
      <c r="A12" s="4"/>
      <c r="B12" s="17">
        <v>7</v>
      </c>
      <c r="C12" s="18" t="s">
        <v>63</v>
      </c>
      <c r="D12" s="18" t="s">
        <v>41</v>
      </c>
      <c r="E12" s="18" t="s">
        <v>64</v>
      </c>
      <c r="F12" s="18" t="s">
        <v>65</v>
      </c>
      <c r="G12" s="18" t="s">
        <v>66</v>
      </c>
      <c r="H12" s="18" t="s">
        <v>67</v>
      </c>
      <c r="I12" s="24">
        <v>27</v>
      </c>
      <c r="J12" s="19">
        <v>46</v>
      </c>
    </row>
    <row r="13" spans="1:10" ht="23.25">
      <c r="A13" s="4"/>
      <c r="B13" s="17">
        <v>8</v>
      </c>
      <c r="C13" s="18" t="s">
        <v>68</v>
      </c>
      <c r="D13" s="18" t="s">
        <v>69</v>
      </c>
      <c r="E13" s="18" t="s">
        <v>70</v>
      </c>
      <c r="F13" s="18" t="s">
        <v>71</v>
      </c>
      <c r="G13" s="18" t="s">
        <v>72</v>
      </c>
      <c r="H13" s="18" t="s">
        <v>73</v>
      </c>
      <c r="I13" s="24">
        <v>48</v>
      </c>
      <c r="J13" s="19">
        <v>67</v>
      </c>
    </row>
    <row r="14" spans="1:10" ht="23.25">
      <c r="A14" s="4"/>
      <c r="B14" s="17">
        <v>9</v>
      </c>
      <c r="C14" s="18" t="s">
        <v>74</v>
      </c>
      <c r="D14" s="18" t="s">
        <v>75</v>
      </c>
      <c r="E14" s="18" t="s">
        <v>76</v>
      </c>
      <c r="F14" s="18" t="s">
        <v>77</v>
      </c>
      <c r="G14" s="18" t="s">
        <v>78</v>
      </c>
      <c r="H14" s="18" t="s">
        <v>79</v>
      </c>
      <c r="I14" s="24">
        <v>45</v>
      </c>
      <c r="J14" s="19">
        <v>64</v>
      </c>
    </row>
    <row r="15" spans="1:10" ht="23.25">
      <c r="A15" s="4"/>
      <c r="B15" s="17">
        <v>10</v>
      </c>
      <c r="C15" s="18" t="s">
        <v>80</v>
      </c>
      <c r="D15" s="18" t="s">
        <v>81</v>
      </c>
      <c r="E15" s="18" t="s">
        <v>82</v>
      </c>
      <c r="F15" s="18" t="s">
        <v>83</v>
      </c>
      <c r="G15" s="18" t="s">
        <v>84</v>
      </c>
      <c r="H15" s="18" t="s">
        <v>85</v>
      </c>
      <c r="I15" s="24">
        <v>35</v>
      </c>
      <c r="J15" s="19">
        <v>54</v>
      </c>
    </row>
    <row r="16" spans="1:10" ht="23.25">
      <c r="A16" s="4"/>
      <c r="B16" s="17">
        <v>11</v>
      </c>
      <c r="C16" s="18" t="s">
        <v>86</v>
      </c>
      <c r="D16" s="18" t="s">
        <v>87</v>
      </c>
      <c r="E16" s="18" t="s">
        <v>88</v>
      </c>
      <c r="F16" s="18" t="s">
        <v>89</v>
      </c>
      <c r="G16" s="18" t="s">
        <v>90</v>
      </c>
      <c r="H16" s="18" t="s">
        <v>91</v>
      </c>
      <c r="I16" s="24">
        <v>40</v>
      </c>
      <c r="J16" s="19">
        <v>59</v>
      </c>
    </row>
    <row r="17" spans="1:10" ht="23.25">
      <c r="A17" s="4"/>
      <c r="B17" s="17">
        <v>12</v>
      </c>
      <c r="C17" s="18" t="s">
        <v>92</v>
      </c>
      <c r="D17" s="18" t="s">
        <v>87</v>
      </c>
      <c r="E17" s="18" t="s">
        <v>93</v>
      </c>
      <c r="F17" s="18" t="s">
        <v>94</v>
      </c>
      <c r="G17" s="18" t="s">
        <v>95</v>
      </c>
      <c r="H17" s="18" t="s">
        <v>96</v>
      </c>
      <c r="I17" s="24">
        <v>40</v>
      </c>
      <c r="J17" s="19">
        <v>59</v>
      </c>
    </row>
    <row r="18" spans="1:10" ht="24" thickBot="1">
      <c r="A18" s="1"/>
      <c r="B18" s="20"/>
      <c r="C18" s="21"/>
      <c r="D18" s="21"/>
      <c r="E18" s="21"/>
      <c r="F18" s="21"/>
      <c r="G18" s="21"/>
      <c r="H18" s="21" t="s">
        <v>0</v>
      </c>
      <c r="I18" s="25"/>
      <c r="J18" s="22"/>
    </row>
    <row r="19" spans="1:14" ht="12.7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 t="s">
        <v>0</v>
      </c>
      <c r="N19" s="3"/>
    </row>
  </sheetData>
  <sheetProtection/>
  <mergeCells count="4">
    <mergeCell ref="B4:I4"/>
    <mergeCell ref="B3:J3"/>
    <mergeCell ref="B2:J2"/>
    <mergeCell ref="B1:J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2012-07-19T07:23:19Z</dcterms:modified>
  <cp:category/>
  <cp:version/>
  <cp:contentType/>
  <cp:contentStatus/>
</cp:coreProperties>
</file>